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M:\PSI\12_Beratung u Fördergrundsätze\01 Grundsatzentscheidungen und Vermerke\1 Förderphase\Stipendienkalkulationen\2025 ab 01.10.2025\offene Version\"/>
    </mc:Choice>
  </mc:AlternateContent>
  <xr:revisionPtr revIDLastSave="0" documentId="8_{580AEB9F-EA5F-40F4-BC43-E42DF02E17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Kalkulation" sheetId="7" r:id="rId1"/>
    <sheet name="Dropdown" sheetId="6" state="hidden" r:id="rId2"/>
  </sheets>
  <definedNames>
    <definedName name="Auswahlrunde">Dropdown!$F$1:$F$9</definedName>
    <definedName name="Auswahlrunde_neu">Dropdown!$J$10</definedName>
    <definedName name="Nebenleistung">Dropdown!$A$2:$A$11</definedName>
    <definedName name="Runden" localSheetId="1">Dropdown!$J$7+Dropdown!$F$1:$F$12</definedName>
    <definedName name="ZuschlagBetrag">Dropdown!$A$2:$B$11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3" i="7" l="1"/>
  <c r="D42" i="7"/>
  <c r="D45" i="7"/>
  <c r="D51" i="7" l="1"/>
  <c r="D49" i="7"/>
  <c r="J7" i="6" l="1" a="1"/>
  <c r="J7" i="6" s="1"/>
  <c r="D46" i="7"/>
  <c r="D48" i="7"/>
  <c r="D50" i="7"/>
  <c r="B36" i="7"/>
  <c r="D52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<sst xmlns="http://schemas.openxmlformats.org/spreadsheetml/2006/main" count="113" uniqueCount="105">
  <si>
    <t>Philipp Schwartz-Initiative der Alexander von Humboldt-Stiftung</t>
  </si>
  <si>
    <t>Betrag in EUR</t>
  </si>
  <si>
    <t>Art der Nebenleistung</t>
  </si>
  <si>
    <t>Bitte füllen Sie je geförderter Person eine eigene Kalkulation aus.</t>
  </si>
  <si>
    <t>Pos.</t>
  </si>
  <si>
    <t>Mobilitätspauschale</t>
  </si>
  <si>
    <t>Beihilfe Kranken- und Haftpflichtversicherung je Kind</t>
  </si>
  <si>
    <t>Anzahl</t>
  </si>
  <si>
    <t>Auswahlrunde</t>
  </si>
  <si>
    <t>Nebenleistung</t>
  </si>
  <si>
    <t>ZuschlagBetrag</t>
  </si>
  <si>
    <t>(Auswahlrunde)</t>
  </si>
  <si>
    <t>(Initialen der geförderten Person - bitte keine Klarnamen verwenden)</t>
  </si>
  <si>
    <t>Monatliche Stipendienrate (gesamt)</t>
  </si>
  <si>
    <t>Auswahlrunde 6</t>
  </si>
  <si>
    <t>Auswahlrunde 7</t>
  </si>
  <si>
    <t>Auswahlrunde 8</t>
  </si>
  <si>
    <t>Auswahlrunde 9</t>
  </si>
  <si>
    <t>Auswahlrunde 10</t>
  </si>
  <si>
    <t>Alle in einer Arbeitsmappe definierten Namen mit Ihrer Bezügen in einem Tabellenblatt ausgeben:</t>
  </si>
  <si>
    <r>
      <t xml:space="preserve">Klicken Sie auf den Menüpunkt </t>
    </r>
    <r>
      <rPr>
        <i/>
        <sz val="11"/>
        <color theme="1"/>
        <rFont val="Calibri"/>
        <family val="2"/>
        <scheme val="minor"/>
      </rPr>
      <t>Namen einfügen…</t>
    </r>
    <r>
      <rPr>
        <sz val="11"/>
        <color theme="1"/>
        <rFont val="Calibri"/>
        <family val="2"/>
        <scheme val="minor"/>
      </rPr>
      <t xml:space="preserve">. Es wird das Dialogbild </t>
    </r>
    <r>
      <rPr>
        <i/>
        <sz val="11"/>
        <color theme="1"/>
        <rFont val="Calibri"/>
        <family val="2"/>
        <scheme val="minor"/>
      </rPr>
      <t>Namen einfügen</t>
    </r>
    <r>
      <rPr>
        <sz val="11"/>
        <color theme="1"/>
        <rFont val="Calibri"/>
        <family val="2"/>
        <scheme val="minor"/>
      </rPr>
      <t xml:space="preserve"> angezeigt.</t>
    </r>
  </si>
  <si>
    <r>
      <t xml:space="preserve">Klicken Sie auf die Schaltfläche </t>
    </r>
    <r>
      <rPr>
        <i/>
        <sz val="11"/>
        <color theme="1"/>
        <rFont val="Calibri"/>
        <family val="2"/>
        <scheme val="minor"/>
      </rPr>
      <t>Liste einfügen</t>
    </r>
    <r>
      <rPr>
        <sz val="11"/>
        <color theme="1"/>
        <rFont val="Calibri"/>
        <family val="2"/>
        <scheme val="minor"/>
      </rPr>
      <t>.</t>
    </r>
  </si>
  <si>
    <r>
      <t xml:space="preserve">In der Registerkarte </t>
    </r>
    <r>
      <rPr>
        <i/>
        <sz val="11"/>
        <color theme="1"/>
        <rFont val="Calibri"/>
        <family val="2"/>
        <scheme val="minor"/>
      </rPr>
      <t>Formeln</t>
    </r>
    <r>
      <rPr>
        <sz val="11"/>
        <color theme="1"/>
        <rFont val="Calibri"/>
        <family val="2"/>
        <scheme val="minor"/>
      </rPr>
      <t xml:space="preserve"> in der Gruppe </t>
    </r>
    <r>
      <rPr>
        <i/>
        <sz val="11"/>
        <color theme="1"/>
        <rFont val="Calibri"/>
        <family val="2"/>
        <scheme val="minor"/>
      </rPr>
      <t>Definierte Namen</t>
    </r>
    <r>
      <rPr>
        <sz val="11"/>
        <color theme="1"/>
        <rFont val="Calibri"/>
        <family val="2"/>
        <scheme val="minor"/>
      </rPr>
      <t xml:space="preserve"> auf dem Pfeil rechts neben der Schaltfläche </t>
    </r>
    <r>
      <rPr>
        <i/>
        <sz val="11"/>
        <color theme="1"/>
        <rFont val="Calibri"/>
        <family val="2"/>
        <scheme val="minor"/>
      </rPr>
      <t>In Formel verwenden</t>
    </r>
    <r>
      <rPr>
        <sz val="11"/>
        <color theme="1"/>
        <rFont val="Calibri"/>
        <family val="2"/>
        <scheme val="minor"/>
      </rPr>
      <t>. Die Schaltfläche ist nur aktiviert, wenn in der Arbeitsmappe mindestens ein Name definiert wurde.</t>
    </r>
  </si>
  <si>
    <t>Zwei Spalten markieren, in die die Namen/ihre Bezüge eingetragen werden sollen.</t>
  </si>
  <si>
    <t>Ergebnis:</t>
  </si>
  <si>
    <t>=Dropdown!$A$2:$A$11</t>
  </si>
  <si>
    <t>=Dropdown!$A$2:$B$11</t>
  </si>
  <si>
    <t>1)</t>
  </si>
  <si>
    <t>2)</t>
  </si>
  <si>
    <t>(Stipendienzeitraum)</t>
  </si>
  <si>
    <t>Grundsätzlich gewährte Stipendienleistungen</t>
  </si>
  <si>
    <t>Die aufnehmende Einrichtung ist verpflichtet, die Voraussetzungen für die Gewährung der Nebenleistungen</t>
  </si>
  <si>
    <t>Programmlinie Forschungsstipendium: Stipendienkalkulation</t>
  </si>
  <si>
    <t>(Aufnehmende Einrichtung)</t>
  </si>
  <si>
    <t>(Erstellungsdatum)</t>
  </si>
  <si>
    <t>Auswahlrunde 11</t>
  </si>
  <si>
    <t>Auswahlrunde 12</t>
  </si>
  <si>
    <t>Auswahlrunde 11 UKR</t>
  </si>
  <si>
    <t>Auswahlrunde 13</t>
  </si>
  <si>
    <t>3)</t>
  </si>
  <si>
    <t>Runden</t>
  </si>
  <si>
    <t>Auswahlrunde 14</t>
  </si>
  <si>
    <t>Auswahlrunde 15</t>
  </si>
  <si>
    <t>Auswahlrunde 16</t>
  </si>
  <si>
    <t>Stipendiengrundbetrag</t>
  </si>
  <si>
    <t>3a)</t>
  </si>
  <si>
    <t>3b)</t>
  </si>
  <si>
    <t>Beihilfe Krankenvollversicherung und Haftpflichtversicherung Partner*in</t>
  </si>
  <si>
    <t>Beihilfe Krankenvollversicherung und Haftpflichtversicherung je Kind</t>
  </si>
  <si>
    <r>
      <t>Familienzuschlag begleitende*n Partner*in</t>
    </r>
    <r>
      <rPr>
        <vertAlign val="superscript"/>
        <sz val="11"/>
        <color theme="1"/>
        <rFont val="Calibri"/>
        <family val="2"/>
        <scheme val="minor"/>
      </rPr>
      <t>1)</t>
    </r>
  </si>
  <si>
    <t>6a)</t>
  </si>
  <si>
    <t>6b)</t>
  </si>
  <si>
    <t>7a)</t>
  </si>
  <si>
    <t>7b)</t>
  </si>
  <si>
    <t>a) oder b)</t>
  </si>
  <si>
    <t>oder leer</t>
  </si>
  <si>
    <t>Zusätzlich beantragte Familienleistungen</t>
  </si>
  <si>
    <t>Verfügt die geförderte Person oder der*die begleitende Partner*in über Einkünfte, die die Verdienstgrenze für geringfügig Beschäftigte</t>
  </si>
  <si>
    <t>Beihilfe Kranken- und Haftpflichtversicherung Stipendiat*in</t>
  </si>
  <si>
    <t>Beihilfe Krankenvollversicherung und Haftpflichtversicherung Stipendiat*in</t>
  </si>
  <si>
    <r>
      <t>Familienzuschlag begleitende Kinder2</t>
    </r>
    <r>
      <rPr>
        <vertAlign val="superscript"/>
        <sz val="11"/>
        <color theme="1"/>
        <rFont val="Calibri"/>
        <family val="2"/>
        <scheme val="minor"/>
      </rPr>
      <t>)</t>
    </r>
  </si>
  <si>
    <t>Beihilfe Kranken- und Haftpflichtversicherung Partner*in</t>
  </si>
  <si>
    <t>6, 7</t>
  </si>
  <si>
    <t xml:space="preserve">Bitte beachten Sie die Hinweise zur Gewährung der jeweiligen Beihilfen in der Handreichung "Krankenversicherung". </t>
  </si>
  <si>
    <t>zu den Verwendungsbestimmungen der Philipp Schwartz-Initiative</t>
  </si>
  <si>
    <t>zu überprüfen und zu dokumentieren (vgl. Verwendungsbestimmungen).</t>
  </si>
  <si>
    <t>Anlage 4</t>
  </si>
  <si>
    <r>
      <t>Stipendium</t>
    </r>
    <r>
      <rPr>
        <vertAlign val="superscript"/>
        <sz val="10"/>
        <color theme="1"/>
        <rFont val="Tahoma"/>
        <family val="2"/>
      </rPr>
      <t>1)</t>
    </r>
  </si>
  <si>
    <r>
      <t xml:space="preserve">Beihilfe Kranken- und Haftpflichtversicherung Stipendiat*in, wahlweise a) oder b) </t>
    </r>
    <r>
      <rPr>
        <vertAlign val="superscript"/>
        <sz val="10"/>
        <color theme="1"/>
        <rFont val="Tahoma"/>
        <family val="2"/>
      </rPr>
      <t>3)</t>
    </r>
  </si>
  <si>
    <r>
      <t>Beihilfe Kranken</t>
    </r>
    <r>
      <rPr>
        <b/>
        <sz val="10"/>
        <color theme="1"/>
        <rFont val="Tahoma"/>
        <family val="2"/>
      </rPr>
      <t>voll</t>
    </r>
    <r>
      <rPr>
        <sz val="10"/>
        <color theme="1"/>
        <rFont val="Tahoma"/>
        <family val="2"/>
      </rPr>
      <t>versicherung und Haftpflichtversicherung Stipendiat*in</t>
    </r>
  </si>
  <si>
    <r>
      <t>Familienzuschlag begleitende*n Partner*in</t>
    </r>
    <r>
      <rPr>
        <vertAlign val="superscript"/>
        <sz val="10"/>
        <color theme="1"/>
        <rFont val="Tahoma"/>
        <family val="2"/>
      </rPr>
      <t>1)</t>
    </r>
  </si>
  <si>
    <r>
      <t>Familienzuschlag begleitende Kinder</t>
    </r>
    <r>
      <rPr>
        <vertAlign val="superscript"/>
        <sz val="10"/>
        <color theme="1"/>
        <rFont val="Tahoma"/>
        <family val="2"/>
      </rPr>
      <t>2)</t>
    </r>
  </si>
  <si>
    <r>
      <t xml:space="preserve">Beihilfen Kranken- und Haftpflichtversicherung Partner*in/Kinder, wahlweise a) oder b) </t>
    </r>
    <r>
      <rPr>
        <vertAlign val="superscript"/>
        <sz val="10"/>
        <color theme="1"/>
        <rFont val="Tahoma"/>
        <family val="2"/>
      </rPr>
      <t>3)</t>
    </r>
  </si>
  <si>
    <r>
      <t>Beihilfe Kranken</t>
    </r>
    <r>
      <rPr>
        <b/>
        <sz val="10"/>
        <color theme="1"/>
        <rFont val="Tahoma"/>
        <family val="2"/>
      </rPr>
      <t>voll</t>
    </r>
    <r>
      <rPr>
        <sz val="10"/>
        <color theme="1"/>
        <rFont val="Tahoma"/>
        <family val="2"/>
      </rPr>
      <t>versicherung und Haftpflichtversicherung Partner*in</t>
    </r>
  </si>
  <si>
    <r>
      <t>Beihilfe Kranken</t>
    </r>
    <r>
      <rPr>
        <b/>
        <sz val="10"/>
        <color theme="1"/>
        <rFont val="Tahoma"/>
        <family val="2"/>
      </rPr>
      <t>voll</t>
    </r>
    <r>
      <rPr>
        <sz val="10"/>
        <color theme="1"/>
        <rFont val="Tahoma"/>
        <family val="2"/>
      </rPr>
      <t>versicherung und Haftpflichtversicherung je Kind</t>
    </r>
  </si>
  <si>
    <t>überschreiten, sind diese auf das Stipendium bzw. den Familienzuschlag anzurechnen. Bitte passen Sie den Grundbetrag entsprechend an.</t>
  </si>
  <si>
    <t>gültig ab 01.10.2025</t>
  </si>
  <si>
    <t>ja</t>
  </si>
  <si>
    <t>nein</t>
  </si>
  <si>
    <t>Gesetzliche KV, Partner*in/Kind(er) beitragsfrei mitversichert?</t>
  </si>
  <si>
    <t>Es besteht eine Mitgliedschaft in einer gesetzlichen Krankenversicherung.</t>
  </si>
  <si>
    <t>zu 6, 7</t>
  </si>
  <si>
    <t>zu 5</t>
  </si>
  <si>
    <t>Ein negativer Kindergeldbescheid liegt vor.</t>
  </si>
  <si>
    <t>Bitte beachten Sie die Voraussetzungen zur Zahlung des Zuschlags, insbesondere das Vorliegen eines negativen Kindergeldbescheids.</t>
  </si>
  <si>
    <t xml:space="preserve">(vgl. Verwendungsbestimmungen). </t>
  </si>
  <si>
    <t xml:space="preserve">Es wird staatliches Kindergeld bezogen. </t>
  </si>
  <si>
    <t>Der*die Partner*in ist beitragsfrei mitversichert.</t>
  </si>
  <si>
    <t>(Vorname und Name der Projektleitung)</t>
  </si>
  <si>
    <t>Bankverbindung (nur Auswahlrunden 1 - 14 und Sonderprogramme)</t>
  </si>
  <si>
    <t>Verwendungszweck</t>
  </si>
  <si>
    <t>Bankverbindung gültig ab</t>
  </si>
  <si>
    <t>International Bank Account Number (IBAN, 22-stellig)</t>
  </si>
  <si>
    <t>Beitragsfrei mitversicherte Stipendiat*innen/Familienangehörige haben keinen Anspruch auf Gewährung einer Beihilfe zur Krankenversicherung.</t>
  </si>
  <si>
    <t xml:space="preserve">Bei positivem Bescheid und rückwirkendem Kindergeldbezug ist der Familienzuschlag für Kinder unverzüglich zurückzuzahlen.   </t>
  </si>
  <si>
    <t xml:space="preserve">Der Familienzuschlag für Kinder kann als Überbrückungsleistung unter Vorbehalt gezahlt werden, bis der Kindergeldbescheid vorliegt. </t>
  </si>
  <si>
    <t>Beitragsfrei mitversicherte Kinder unter 18 Jahren</t>
  </si>
  <si>
    <t>Anzahl:</t>
  </si>
  <si>
    <r>
      <t>Es besteht voraussichtlich Anspruch auf staatliches Kindergeld (durch Begleitung mindestens eines Kindes unter 18 Jahren von mindestens 6 Monaten). Über den Kindergeldantrag wurde noch nicht final entschieden.</t>
    </r>
    <r>
      <rPr>
        <vertAlign val="superscript"/>
        <sz val="10"/>
        <color theme="1"/>
        <rFont val="Tahoma"/>
        <family val="2"/>
      </rPr>
      <t>²)</t>
    </r>
    <r>
      <rPr>
        <sz val="10"/>
        <color theme="1"/>
        <rFont val="Tahoma"/>
        <family val="2"/>
      </rPr>
      <t xml:space="preserve">
 </t>
    </r>
  </si>
  <si>
    <t>Nicht beitragsfrei mitversicherte Kind(er) unter 18 Jahren, für die Beiträge zur Krankenversicherung gezahlt werden</t>
  </si>
  <si>
    <r>
      <t xml:space="preserve">Zahlungspartner </t>
    </r>
    <r>
      <rPr>
        <sz val="8"/>
        <color theme="1"/>
        <rFont val="Tahoma"/>
        <family val="2"/>
      </rPr>
      <t>(aufnehmende Einrichtung; es erfolgt keine Überweisung direkt an Stipendiat*innen)</t>
    </r>
  </si>
  <si>
    <t>Weitere erforderliche Angaben (sofern entsprechende Zuschläge/Beihilfen beantragt werden):</t>
  </si>
  <si>
    <t>Sonderprogramm Iran</t>
  </si>
  <si>
    <t>Sonderprogramm Afghanistan</t>
  </si>
  <si>
    <t>Stand: 04.09.2025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</si>
</sst>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name val="Tahoma"/>
      <family val="2"/>
    </font>
    <font>
      <b/>
      <sz val="10"/>
      <color rgb="FF006600"/>
      <name val="Tahoma"/>
      <family val="2"/>
    </font>
    <font>
      <vertAlign val="superscript"/>
      <sz val="10"/>
      <color theme="1"/>
      <name val="Tahoma"/>
      <family val="2"/>
    </font>
    <font>
      <sz val="8"/>
      <color theme="1"/>
      <name val="Tahoma"/>
      <family val="2"/>
    </font>
    <font>
      <b/>
      <sz val="12"/>
      <color rgb="FF75EB9E"/>
      <name val="Tahoma"/>
      <family val="2"/>
    </font>
    <font>
      <sz val="10"/>
      <color rgb="FF75EB9E"/>
      <name val="Tahoma"/>
      <family val="2"/>
    </font>
    <font>
      <b/>
      <sz val="8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164" fontId="0" fillId="0" borderId="0" xfId="0" applyNumberFormat="1"/>
    <xf numFmtId="1" fontId="0" fillId="0" borderId="0" xfId="0" applyNumberFormat="1"/>
    <xf numFmtId="164" fontId="6" fillId="4" borderId="8" xfId="0" applyNumberFormat="1" applyFont="1" applyFill="1" applyBorder="1" applyAlignment="1" applyProtection="1">
      <alignment wrapText="1"/>
      <protection locked="0"/>
    </xf>
    <xf numFmtId="0" fontId="6" fillId="4" borderId="10" xfId="0" applyFont="1" applyFill="1" applyBorder="1" applyAlignment="1" applyProtection="1">
      <alignment horizontal="center" wrapText="1"/>
      <protection locked="0"/>
    </xf>
    <xf numFmtId="0" fontId="6" fillId="4" borderId="13" xfId="0" applyFont="1" applyFill="1" applyBorder="1" applyAlignment="1" applyProtection="1">
      <alignment wrapText="1"/>
      <protection locked="0"/>
    </xf>
    <xf numFmtId="0" fontId="6" fillId="4" borderId="28" xfId="0" applyFont="1" applyFill="1" applyBorder="1" applyAlignment="1" applyProtection="1">
      <alignment wrapText="1"/>
      <protection locked="0"/>
    </xf>
    <xf numFmtId="0" fontId="5" fillId="0" borderId="0" xfId="0" applyFont="1" applyAlignment="1">
      <alignment vertical="center"/>
    </xf>
    <xf numFmtId="0" fontId="6" fillId="0" borderId="0" xfId="0" applyFont="1"/>
    <xf numFmtId="0" fontId="1" fillId="0" borderId="0" xfId="0" applyFont="1"/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/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6" fillId="3" borderId="29" xfId="0" applyFont="1" applyFill="1" applyBorder="1" applyAlignment="1">
      <alignment wrapText="1"/>
    </xf>
    <xf numFmtId="0" fontId="6" fillId="3" borderId="10" xfId="0" applyFont="1" applyFill="1" applyBorder="1" applyAlignment="1">
      <alignment wrapText="1"/>
    </xf>
    <xf numFmtId="0" fontId="6" fillId="3" borderId="30" xfId="0" applyFont="1" applyFill="1" applyBorder="1" applyAlignment="1">
      <alignment wrapText="1"/>
    </xf>
    <xf numFmtId="0" fontId="6" fillId="3" borderId="3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left"/>
    </xf>
    <xf numFmtId="0" fontId="5" fillId="2" borderId="16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6" fillId="3" borderId="12" xfId="0" applyFont="1" applyFill="1" applyBorder="1" applyAlignment="1">
      <alignment wrapText="1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164" fontId="6" fillId="2" borderId="8" xfId="0" applyNumberFormat="1" applyFont="1" applyFill="1" applyBorder="1" applyAlignment="1">
      <alignment wrapText="1"/>
    </xf>
    <xf numFmtId="0" fontId="6" fillId="2" borderId="16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7" xfId="0" applyFont="1" applyFill="1" applyBorder="1" applyAlignment="1">
      <alignment wrapText="1"/>
    </xf>
    <xf numFmtId="164" fontId="6" fillId="2" borderId="23" xfId="0" applyNumberFormat="1" applyFont="1" applyFill="1" applyBorder="1" applyAlignment="1">
      <alignment wrapText="1"/>
    </xf>
    <xf numFmtId="0" fontId="6" fillId="3" borderId="6" xfId="0" applyFont="1" applyFill="1" applyBorder="1" applyAlignment="1">
      <alignment wrapText="1"/>
    </xf>
    <xf numFmtId="0" fontId="5" fillId="2" borderId="16" xfId="0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left" wrapText="1"/>
    </xf>
    <xf numFmtId="164" fontId="6" fillId="2" borderId="13" xfId="0" applyNumberFormat="1" applyFont="1" applyFill="1" applyBorder="1" applyAlignment="1">
      <alignment wrapText="1"/>
    </xf>
    <xf numFmtId="0" fontId="6" fillId="3" borderId="5" xfId="0" applyFont="1" applyFill="1" applyBorder="1" applyAlignment="1">
      <alignment horizontal="center"/>
    </xf>
    <xf numFmtId="0" fontId="6" fillId="2" borderId="20" xfId="0" applyFont="1" applyFill="1" applyBorder="1"/>
    <xf numFmtId="0" fontId="5" fillId="2" borderId="21" xfId="0" applyFont="1" applyFill="1" applyBorder="1" applyAlignment="1">
      <alignment horizontal="left"/>
    </xf>
    <xf numFmtId="0" fontId="5" fillId="2" borderId="21" xfId="0" applyFont="1" applyFill="1" applyBorder="1" applyAlignment="1">
      <alignment horizontal="center"/>
    </xf>
    <xf numFmtId="164" fontId="5" fillId="2" borderId="22" xfId="0" applyNumberFormat="1" applyFont="1" applyFill="1" applyBorder="1"/>
    <xf numFmtId="0" fontId="6" fillId="2" borderId="24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left"/>
    </xf>
    <xf numFmtId="0" fontId="5" fillId="2" borderId="25" xfId="0" applyFont="1" applyFill="1" applyBorder="1" applyAlignment="1">
      <alignment horizontal="center" wrapText="1"/>
    </xf>
    <xf numFmtId="0" fontId="5" fillId="2" borderId="26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right" wrapText="1"/>
    </xf>
    <xf numFmtId="0" fontId="6" fillId="3" borderId="20" xfId="0" applyFont="1" applyFill="1" applyBorder="1" applyAlignment="1">
      <alignment horizontal="center"/>
    </xf>
    <xf numFmtId="0" fontId="6" fillId="3" borderId="27" xfId="0" applyFont="1" applyFill="1" applyBorder="1" applyAlignment="1">
      <alignment wrapText="1"/>
    </xf>
    <xf numFmtId="0" fontId="6" fillId="3" borderId="27" xfId="0" applyFont="1" applyFill="1" applyBorder="1" applyAlignment="1">
      <alignment horizontal="right" wrapText="1"/>
    </xf>
    <xf numFmtId="0" fontId="9" fillId="0" borderId="0" xfId="0" applyFont="1" applyAlignment="1">
      <alignment horizontal="right"/>
    </xf>
    <xf numFmtId="0" fontId="10" fillId="0" borderId="0" xfId="0" applyFont="1"/>
    <xf numFmtId="0" fontId="13" fillId="0" borderId="0" xfId="0" applyFont="1"/>
    <xf numFmtId="0" fontId="5" fillId="2" borderId="15" xfId="0" applyFont="1" applyFill="1" applyBorder="1" applyAlignment="1">
      <alignment horizontal="left"/>
    </xf>
    <xf numFmtId="0" fontId="6" fillId="0" borderId="0" xfId="0" applyFont="1"/>
    <xf numFmtId="0" fontId="6" fillId="4" borderId="19" xfId="0" applyFont="1" applyFill="1" applyBorder="1" applyProtection="1">
      <protection locked="0"/>
    </xf>
    <xf numFmtId="0" fontId="6" fillId="4" borderId="19" xfId="0" applyFont="1" applyFill="1" applyBorder="1" applyAlignment="1" applyProtection="1">
      <alignment horizontal="left"/>
      <protection locked="0"/>
    </xf>
    <xf numFmtId="14" fontId="6" fillId="4" borderId="19" xfId="0" applyNumberFormat="1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5" fillId="4" borderId="36" xfId="0" applyFont="1" applyFill="1" applyBorder="1" applyAlignment="1" applyProtection="1">
      <alignment horizontal="center" shrinkToFit="1"/>
      <protection locked="0"/>
    </xf>
    <xf numFmtId="0" fontId="0" fillId="4" borderId="37" xfId="0" applyFill="1" applyBorder="1" applyAlignment="1" applyProtection="1">
      <alignment horizontal="center" shrinkToFit="1"/>
      <protection locked="0"/>
    </xf>
    <xf numFmtId="0" fontId="5" fillId="4" borderId="32" xfId="0" applyFont="1" applyFill="1" applyBorder="1" applyAlignment="1" applyProtection="1">
      <alignment horizontal="center" shrinkToFit="1"/>
      <protection locked="0"/>
    </xf>
    <xf numFmtId="0" fontId="0" fillId="4" borderId="33" xfId="0" applyFill="1" applyBorder="1" applyAlignment="1" applyProtection="1">
      <alignment horizontal="center" shrinkToFit="1"/>
      <protection locked="0"/>
    </xf>
    <xf numFmtId="0" fontId="5" fillId="4" borderId="34" xfId="0" applyFont="1" applyFill="1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  <xf numFmtId="0" fontId="5" fillId="4" borderId="38" xfId="0" applyFont="1" applyFill="1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left"/>
      <protection locked="0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75EB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71"/>
  <sheetViews>
    <sheetView tabSelected="1" workbookViewId="0">
      <selection activeCell="A12" sqref="A12:B12"/>
    </sheetView>
  </sheetViews>
  <sheetFormatPr baseColWidth="10" defaultColWidth="11.44140625" defaultRowHeight="13.2" x14ac:dyDescent="0.25"/>
  <cols>
    <col min="1" max="1" width="8.88671875" style="10" customWidth="1"/>
    <col min="2" max="2" width="72.33203125" style="10" customWidth="1"/>
    <col min="3" max="3" width="10.6640625" style="10" customWidth="1"/>
    <col min="4" max="4" width="26.44140625" style="10" customWidth="1"/>
    <col min="5" max="5" width="25.88671875" style="10" customWidth="1"/>
    <col min="6" max="6" width="16" style="10" customWidth="1"/>
    <col min="7" max="16384" width="11.44140625" style="10"/>
  </cols>
  <sheetData>
    <row r="1" spans="1:4" x14ac:dyDescent="0.25">
      <c r="A1" s="8" t="s">
        <v>66</v>
      </c>
      <c r="B1" s="9"/>
      <c r="C1" s="9"/>
      <c r="D1" s="9"/>
    </row>
    <row r="2" spans="1:4" x14ac:dyDescent="0.25">
      <c r="A2" s="11" t="s">
        <v>64</v>
      </c>
      <c r="B2" s="9"/>
      <c r="C2" s="9"/>
      <c r="D2" s="9"/>
    </row>
    <row r="3" spans="1:4" x14ac:dyDescent="0.25">
      <c r="A3" s="11"/>
      <c r="B3" s="9"/>
      <c r="C3" s="9"/>
      <c r="D3" s="9"/>
    </row>
    <row r="4" spans="1:4" ht="15" x14ac:dyDescent="0.25">
      <c r="A4" s="12" t="s">
        <v>0</v>
      </c>
      <c r="B4" s="13"/>
      <c r="C4" s="9"/>
      <c r="D4" s="9"/>
    </row>
    <row r="5" spans="1:4" x14ac:dyDescent="0.25">
      <c r="A5" s="14" t="s">
        <v>32</v>
      </c>
      <c r="B5" s="9"/>
      <c r="C5" s="9"/>
      <c r="D5" s="9"/>
    </row>
    <row r="6" spans="1:4" x14ac:dyDescent="0.25">
      <c r="A6" s="14" t="s">
        <v>76</v>
      </c>
      <c r="B6" s="9"/>
      <c r="C6" s="9"/>
      <c r="D6" s="9"/>
    </row>
    <row r="7" spans="1:4" x14ac:dyDescent="0.25">
      <c r="A7" s="15"/>
      <c r="B7" s="9"/>
      <c r="C7" s="9"/>
      <c r="D7" s="9"/>
    </row>
    <row r="8" spans="1:4" x14ac:dyDescent="0.25">
      <c r="A8" s="9" t="s">
        <v>3</v>
      </c>
      <c r="B8" s="9"/>
      <c r="C8" s="9"/>
      <c r="D8" s="9"/>
    </row>
    <row r="9" spans="1:4" x14ac:dyDescent="0.25">
      <c r="A9" s="9" t="s">
        <v>31</v>
      </c>
      <c r="B9" s="9"/>
      <c r="C9" s="9"/>
      <c r="D9" s="9"/>
    </row>
    <row r="10" spans="1:4" x14ac:dyDescent="0.25">
      <c r="A10" s="9" t="s">
        <v>65</v>
      </c>
      <c r="B10" s="9"/>
      <c r="C10" s="9"/>
      <c r="D10" s="9"/>
    </row>
    <row r="11" spans="1:4" x14ac:dyDescent="0.25">
      <c r="A11" s="9"/>
      <c r="B11" s="9"/>
      <c r="C11" s="9"/>
      <c r="D11" s="9"/>
    </row>
    <row r="12" spans="1:4" x14ac:dyDescent="0.25">
      <c r="A12" s="63"/>
      <c r="B12" s="63"/>
      <c r="C12" s="9"/>
      <c r="D12" s="9"/>
    </row>
    <row r="13" spans="1:4" x14ac:dyDescent="0.25">
      <c r="A13" s="62" t="s">
        <v>33</v>
      </c>
      <c r="B13" s="62"/>
      <c r="C13" s="9"/>
      <c r="D13" s="9"/>
    </row>
    <row r="14" spans="1:4" ht="7.95" customHeight="1" x14ac:dyDescent="0.25">
      <c r="A14" s="16"/>
      <c r="B14" s="9"/>
      <c r="C14" s="9"/>
      <c r="D14" s="9"/>
    </row>
    <row r="15" spans="1:4" ht="14.4" x14ac:dyDescent="0.3">
      <c r="A15" s="64"/>
      <c r="B15" s="76"/>
      <c r="C15" s="9"/>
      <c r="D15" s="9"/>
    </row>
    <row r="16" spans="1:4" x14ac:dyDescent="0.25">
      <c r="A16" s="9" t="s">
        <v>88</v>
      </c>
      <c r="B16" s="9"/>
      <c r="C16" s="9"/>
      <c r="D16" s="9"/>
    </row>
    <row r="17" spans="1:4" x14ac:dyDescent="0.25">
      <c r="A17" s="9"/>
      <c r="B17" s="9"/>
      <c r="C17" s="9"/>
      <c r="D17" s="9"/>
    </row>
    <row r="18" spans="1:4" ht="14.4" x14ac:dyDescent="0.3">
      <c r="A18" s="64"/>
      <c r="B18" s="76"/>
      <c r="C18" s="9"/>
      <c r="D18" s="9"/>
    </row>
    <row r="19" spans="1:4" x14ac:dyDescent="0.25">
      <c r="A19" s="9" t="s">
        <v>12</v>
      </c>
      <c r="B19" s="9"/>
      <c r="C19" s="9"/>
      <c r="D19" s="9"/>
    </row>
    <row r="20" spans="1:4" ht="9" customHeight="1" x14ac:dyDescent="0.25">
      <c r="A20" s="16"/>
      <c r="B20" s="16"/>
      <c r="C20" s="9"/>
      <c r="D20" s="9"/>
    </row>
    <row r="21" spans="1:4" x14ac:dyDescent="0.25">
      <c r="A21" s="64"/>
      <c r="B21" s="64"/>
      <c r="C21" s="9"/>
      <c r="D21" s="9"/>
    </row>
    <row r="22" spans="1:4" x14ac:dyDescent="0.25">
      <c r="A22" s="62" t="s">
        <v>11</v>
      </c>
      <c r="B22" s="62"/>
      <c r="C22" s="9"/>
      <c r="D22" s="9"/>
    </row>
    <row r="23" spans="1:4" ht="8.4" customHeight="1" x14ac:dyDescent="0.25">
      <c r="A23" s="16"/>
      <c r="B23" s="16"/>
      <c r="C23" s="9"/>
      <c r="D23" s="9"/>
    </row>
    <row r="24" spans="1:4" x14ac:dyDescent="0.25">
      <c r="A24" s="64"/>
      <c r="B24" s="64"/>
      <c r="C24" s="16"/>
      <c r="D24" s="9"/>
    </row>
    <row r="25" spans="1:4" x14ac:dyDescent="0.25">
      <c r="A25" s="62" t="s">
        <v>29</v>
      </c>
      <c r="B25" s="62"/>
      <c r="C25" s="9"/>
      <c r="D25" s="9"/>
    </row>
    <row r="26" spans="1:4" ht="11.4" customHeight="1" x14ac:dyDescent="0.25">
      <c r="A26" s="16"/>
      <c r="B26" s="16"/>
      <c r="C26" s="9"/>
      <c r="D26" s="9"/>
    </row>
    <row r="27" spans="1:4" ht="15" customHeight="1" x14ac:dyDescent="0.25">
      <c r="A27" s="65"/>
      <c r="B27" s="64"/>
      <c r="C27" s="16"/>
      <c r="D27" s="9"/>
    </row>
    <row r="28" spans="1:4" ht="16.5" customHeight="1" x14ac:dyDescent="0.25">
      <c r="A28" s="62" t="s">
        <v>34</v>
      </c>
      <c r="B28" s="62"/>
      <c r="C28" s="9"/>
      <c r="D28" s="9"/>
    </row>
    <row r="29" spans="1:4" ht="16.5" customHeight="1" thickBot="1" x14ac:dyDescent="0.3">
      <c r="A29" s="9"/>
      <c r="B29" s="9"/>
      <c r="C29" s="9"/>
      <c r="D29" s="9"/>
    </row>
    <row r="30" spans="1:4" ht="16.5" customHeight="1" x14ac:dyDescent="0.3">
      <c r="A30" s="66" t="s">
        <v>89</v>
      </c>
      <c r="B30" s="67"/>
      <c r="C30" s="17"/>
      <c r="D30" s="18"/>
    </row>
    <row r="31" spans="1:4" ht="16.5" customHeight="1" x14ac:dyDescent="0.3">
      <c r="A31" s="19"/>
      <c r="B31" s="20" t="s">
        <v>100</v>
      </c>
      <c r="C31" s="70"/>
      <c r="D31" s="71"/>
    </row>
    <row r="32" spans="1:4" ht="16.5" customHeight="1" x14ac:dyDescent="0.3">
      <c r="A32" s="19"/>
      <c r="B32" s="20" t="s">
        <v>92</v>
      </c>
      <c r="C32" s="72"/>
      <c r="D32" s="73"/>
    </row>
    <row r="33" spans="1:4" ht="16.5" customHeight="1" x14ac:dyDescent="0.3">
      <c r="A33" s="19"/>
      <c r="B33" s="20" t="s">
        <v>90</v>
      </c>
      <c r="C33" s="68"/>
      <c r="D33" s="69"/>
    </row>
    <row r="34" spans="1:4" ht="16.5" customHeight="1" thickBot="1" x14ac:dyDescent="0.35">
      <c r="A34" s="21"/>
      <c r="B34" s="22" t="s">
        <v>91</v>
      </c>
      <c r="C34" s="74"/>
      <c r="D34" s="75"/>
    </row>
    <row r="35" spans="1:4" ht="16.5" customHeight="1" thickBot="1" x14ac:dyDescent="0.3">
      <c r="A35" s="16"/>
      <c r="B35" s="9"/>
      <c r="C35" s="9"/>
      <c r="D35" s="9"/>
    </row>
    <row r="36" spans="1:4" ht="16.5" customHeight="1" x14ac:dyDescent="0.25">
      <c r="A36" s="23"/>
      <c r="B36" s="24" t="str">
        <f>"Stipendienkalkulation " &amp;A18</f>
        <v xml:space="preserve">Stipendienkalkulation </v>
      </c>
      <c r="C36" s="17"/>
      <c r="D36" s="18"/>
    </row>
    <row r="37" spans="1:4" ht="16.5" customHeight="1" x14ac:dyDescent="0.25">
      <c r="A37" s="25" t="s">
        <v>4</v>
      </c>
      <c r="B37" s="26" t="s">
        <v>44</v>
      </c>
      <c r="C37" s="27" t="s">
        <v>7</v>
      </c>
      <c r="D37" s="28" t="s">
        <v>1</v>
      </c>
    </row>
    <row r="38" spans="1:4" ht="16.5" customHeight="1" x14ac:dyDescent="0.25">
      <c r="A38" s="29">
        <v>1</v>
      </c>
      <c r="B38" s="30" t="s">
        <v>67</v>
      </c>
      <c r="C38" s="31">
        <v>1</v>
      </c>
      <c r="D38" s="4">
        <v>3000</v>
      </c>
    </row>
    <row r="39" spans="1:4" ht="16.5" customHeight="1" x14ac:dyDescent="0.25">
      <c r="A39" s="25" t="s">
        <v>4</v>
      </c>
      <c r="B39" s="61" t="s">
        <v>30</v>
      </c>
      <c r="C39" s="61"/>
      <c r="D39" s="28"/>
    </row>
    <row r="40" spans="1:4" ht="16.5" customHeight="1" x14ac:dyDescent="0.25">
      <c r="A40" s="29">
        <v>2</v>
      </c>
      <c r="B40" s="20" t="s">
        <v>5</v>
      </c>
      <c r="C40" s="32">
        <v>1</v>
      </c>
      <c r="D40" s="33">
        <v>100</v>
      </c>
    </row>
    <row r="41" spans="1:4" ht="16.5" customHeight="1" x14ac:dyDescent="0.25">
      <c r="A41" s="34">
        <v>3</v>
      </c>
      <c r="B41" s="35" t="s">
        <v>68</v>
      </c>
      <c r="C41" s="36"/>
      <c r="D41" s="37"/>
    </row>
    <row r="42" spans="1:4" ht="16.5" customHeight="1" x14ac:dyDescent="0.25">
      <c r="A42" s="38" t="s">
        <v>45</v>
      </c>
      <c r="B42" s="39" t="s">
        <v>58</v>
      </c>
      <c r="C42" s="5"/>
      <c r="D42" s="40">
        <f>IF(B42&lt;&gt;"",VLOOKUP(B42,ZuschlagBetrag,2,FALSE)*C42,"")</f>
        <v>0</v>
      </c>
    </row>
    <row r="43" spans="1:4" ht="16.5" customHeight="1" x14ac:dyDescent="0.25">
      <c r="A43" s="29" t="s">
        <v>46</v>
      </c>
      <c r="B43" s="41" t="s">
        <v>69</v>
      </c>
      <c r="C43" s="5"/>
      <c r="D43" s="33">
        <f>IF(B43&lt;&gt;"",VLOOKUP(B43,ZuschlagBetrag,2,FALSE)*C43,"")</f>
        <v>0</v>
      </c>
    </row>
    <row r="44" spans="1:4" ht="16.5" customHeight="1" x14ac:dyDescent="0.25">
      <c r="A44" s="42" t="s">
        <v>4</v>
      </c>
      <c r="B44" s="43" t="s">
        <v>56</v>
      </c>
      <c r="C44" s="36"/>
      <c r="D44" s="37"/>
    </row>
    <row r="45" spans="1:4" ht="17.25" customHeight="1" x14ac:dyDescent="0.25">
      <c r="A45" s="38">
        <v>4</v>
      </c>
      <c r="B45" s="39" t="s">
        <v>70</v>
      </c>
      <c r="C45" s="5"/>
      <c r="D45" s="44">
        <f>IF(B45&lt;&gt;"",VLOOKUP(B45,ZuschlagBetrag,2,FALSE)*C45,"")</f>
        <v>0</v>
      </c>
    </row>
    <row r="46" spans="1:4" ht="16.5" customHeight="1" x14ac:dyDescent="0.25">
      <c r="A46" s="45">
        <v>5</v>
      </c>
      <c r="B46" s="41" t="s">
        <v>71</v>
      </c>
      <c r="C46" s="5"/>
      <c r="D46" s="40">
        <f t="shared" ref="D46" si="0">IF(B46&lt;&gt;"",VLOOKUP(B46,ZuschlagBetrag,2,FALSE)*C46,"")</f>
        <v>0</v>
      </c>
    </row>
    <row r="47" spans="1:4" ht="16.5" customHeight="1" x14ac:dyDescent="0.25">
      <c r="A47" s="34" t="s">
        <v>62</v>
      </c>
      <c r="B47" s="35" t="s">
        <v>72</v>
      </c>
      <c r="C47" s="36"/>
      <c r="D47" s="37"/>
    </row>
    <row r="48" spans="1:4" ht="16.5" customHeight="1" x14ac:dyDescent="0.25">
      <c r="A48" s="38" t="s">
        <v>50</v>
      </c>
      <c r="B48" s="30" t="s">
        <v>61</v>
      </c>
      <c r="C48" s="5"/>
      <c r="D48" s="44">
        <f t="shared" ref="D48:D50" si="1">IF(B48&lt;&gt;"",VLOOKUP(B48,ZuschlagBetrag,2,FALSE)*C48,"")</f>
        <v>0</v>
      </c>
    </row>
    <row r="49" spans="1:4" ht="16.5" customHeight="1" x14ac:dyDescent="0.25">
      <c r="A49" s="38" t="s">
        <v>51</v>
      </c>
      <c r="B49" s="30" t="s">
        <v>73</v>
      </c>
      <c r="C49" s="5"/>
      <c r="D49" s="44">
        <f>IF(B49&lt;&gt;"",VLOOKUP(B49,ZuschlagBetrag,2,FALSE)*C49,"")</f>
        <v>0</v>
      </c>
    </row>
    <row r="50" spans="1:4" ht="16.5" customHeight="1" x14ac:dyDescent="0.25">
      <c r="A50" s="45" t="s">
        <v>52</v>
      </c>
      <c r="B50" s="41" t="s">
        <v>6</v>
      </c>
      <c r="C50" s="5"/>
      <c r="D50" s="44">
        <f t="shared" si="1"/>
        <v>0</v>
      </c>
    </row>
    <row r="51" spans="1:4" ht="16.5" customHeight="1" x14ac:dyDescent="0.25">
      <c r="A51" s="38" t="s">
        <v>53</v>
      </c>
      <c r="B51" s="39" t="s">
        <v>74</v>
      </c>
      <c r="C51" s="5"/>
      <c r="D51" s="44">
        <f>IF(B51&lt;&gt;"",VLOOKUP(B51,ZuschlagBetrag,2,FALSE)*C51,"")</f>
        <v>0</v>
      </c>
    </row>
    <row r="52" spans="1:4" ht="13.5" customHeight="1" thickBot="1" x14ac:dyDescent="0.3">
      <c r="A52" s="46"/>
      <c r="B52" s="47" t="s">
        <v>13</v>
      </c>
      <c r="C52" s="48"/>
      <c r="D52" s="49">
        <f>SUM(D38:D51)</f>
        <v>3100</v>
      </c>
    </row>
    <row r="53" spans="1:4" ht="13.8" thickBot="1" x14ac:dyDescent="0.3">
      <c r="A53" s="16"/>
      <c r="B53" s="9"/>
      <c r="C53" s="9"/>
      <c r="D53" s="9"/>
    </row>
    <row r="54" spans="1:4" ht="16.5" customHeight="1" x14ac:dyDescent="0.25">
      <c r="A54" s="50"/>
      <c r="B54" s="51" t="s">
        <v>101</v>
      </c>
      <c r="C54" s="52"/>
      <c r="D54" s="53"/>
    </row>
    <row r="55" spans="1:4" ht="16.5" customHeight="1" x14ac:dyDescent="0.25">
      <c r="A55" s="38" t="s">
        <v>82</v>
      </c>
      <c r="B55" s="30" t="s">
        <v>83</v>
      </c>
      <c r="C55" s="30"/>
      <c r="D55" s="6"/>
    </row>
    <row r="56" spans="1:4" x14ac:dyDescent="0.25">
      <c r="A56" s="38"/>
      <c r="B56" s="30" t="s">
        <v>86</v>
      </c>
      <c r="C56" s="30"/>
      <c r="D56" s="6"/>
    </row>
    <row r="57" spans="1:4" ht="55.2" x14ac:dyDescent="0.25">
      <c r="A57" s="38"/>
      <c r="B57" s="30" t="s">
        <v>98</v>
      </c>
      <c r="C57" s="30"/>
      <c r="D57" s="6"/>
    </row>
    <row r="58" spans="1:4" x14ac:dyDescent="0.25">
      <c r="A58" s="38" t="s">
        <v>81</v>
      </c>
      <c r="B58" s="30" t="s">
        <v>80</v>
      </c>
      <c r="C58" s="30"/>
      <c r="D58" s="6"/>
    </row>
    <row r="59" spans="1:4" x14ac:dyDescent="0.25">
      <c r="A59" s="38"/>
      <c r="B59" s="30" t="s">
        <v>87</v>
      </c>
      <c r="C59" s="30"/>
      <c r="D59" s="6"/>
    </row>
    <row r="60" spans="1:4" x14ac:dyDescent="0.25">
      <c r="A60" s="29"/>
      <c r="B60" s="30" t="s">
        <v>96</v>
      </c>
      <c r="C60" s="54" t="s">
        <v>97</v>
      </c>
      <c r="D60" s="6"/>
    </row>
    <row r="61" spans="1:4" ht="27" thickBot="1" x14ac:dyDescent="0.3">
      <c r="A61" s="55"/>
      <c r="B61" s="56" t="s">
        <v>99</v>
      </c>
      <c r="C61" s="57" t="s">
        <v>97</v>
      </c>
      <c r="D61" s="7"/>
    </row>
    <row r="62" spans="1:4" x14ac:dyDescent="0.25">
      <c r="A62" s="16"/>
      <c r="B62" s="9"/>
      <c r="C62" s="9"/>
      <c r="D62" s="9"/>
    </row>
    <row r="63" spans="1:4" ht="14.4" x14ac:dyDescent="0.25">
      <c r="A63" s="58" t="s">
        <v>27</v>
      </c>
      <c r="B63" s="59" t="s">
        <v>57</v>
      </c>
      <c r="C63" s="9"/>
      <c r="D63" s="9"/>
    </row>
    <row r="64" spans="1:4" ht="14.4" x14ac:dyDescent="0.25">
      <c r="A64" s="58"/>
      <c r="B64" s="59" t="s">
        <v>75</v>
      </c>
      <c r="C64" s="9"/>
      <c r="D64" s="9"/>
    </row>
    <row r="65" spans="1:4" ht="14.4" x14ac:dyDescent="0.25">
      <c r="A65" s="58" t="s">
        <v>28</v>
      </c>
      <c r="B65" s="59" t="s">
        <v>95</v>
      </c>
      <c r="C65" s="9"/>
      <c r="D65" s="9"/>
    </row>
    <row r="66" spans="1:4" x14ac:dyDescent="0.25">
      <c r="A66" s="9"/>
      <c r="B66" s="59" t="s">
        <v>94</v>
      </c>
      <c r="D66" s="9"/>
    </row>
    <row r="67" spans="1:4" x14ac:dyDescent="0.25">
      <c r="B67" s="59" t="s">
        <v>84</v>
      </c>
      <c r="C67" s="9"/>
      <c r="D67" s="9"/>
    </row>
    <row r="68" spans="1:4" x14ac:dyDescent="0.25">
      <c r="A68" s="9"/>
      <c r="B68" s="59" t="s">
        <v>85</v>
      </c>
      <c r="C68" s="9"/>
      <c r="D68" s="9"/>
    </row>
    <row r="69" spans="1:4" ht="14.4" x14ac:dyDescent="0.25">
      <c r="A69" s="58" t="s">
        <v>39</v>
      </c>
      <c r="B69" s="59" t="s">
        <v>63</v>
      </c>
      <c r="C69" s="9"/>
      <c r="D69" s="9"/>
    </row>
    <row r="70" spans="1:4" ht="14.4" x14ac:dyDescent="0.25">
      <c r="A70" s="58"/>
      <c r="B70" s="60" t="s">
        <v>93</v>
      </c>
      <c r="C70" s="9"/>
      <c r="D70" s="9"/>
    </row>
    <row r="71" spans="1:4" x14ac:dyDescent="0.25">
      <c r="A71" s="9"/>
      <c r="B71" s="59" t="s">
        <v>104</v>
      </c>
      <c r="C71" s="9"/>
      <c r="D71" s="9"/>
    </row>
  </sheetData>
  <sheetProtection algorithmName="SHA-512" hashValue="I5qtJR2cXhjP1HxYYrzwFpYbgLyDqs78xTGzNrLiPemdDv8yFWnlpIp7PPeMkfSfROmDCzpACweo63OaOMyaCA==" saltValue="V+2lhv8ynbBLS+wnuryTog==" spinCount="100000" sheet="1" selectLockedCells="1"/>
  <mergeCells count="16">
    <mergeCell ref="B39:C39"/>
    <mergeCell ref="A13:B13"/>
    <mergeCell ref="A12:B12"/>
    <mergeCell ref="A28:B28"/>
    <mergeCell ref="A21:B21"/>
    <mergeCell ref="A22:B22"/>
    <mergeCell ref="A24:B24"/>
    <mergeCell ref="A25:B25"/>
    <mergeCell ref="A27:B27"/>
    <mergeCell ref="A30:B30"/>
    <mergeCell ref="C33:D33"/>
    <mergeCell ref="C31:D31"/>
    <mergeCell ref="C32:D32"/>
    <mergeCell ref="C34:D34"/>
    <mergeCell ref="A15:B15"/>
    <mergeCell ref="A18:B18"/>
  </mergeCells>
  <conditionalFormatting sqref="B42">
    <cfRule type="duplicateValues" dxfId="1" priority="2"/>
  </conditionalFormatting>
  <conditionalFormatting sqref="B43">
    <cfRule type="duplicateValues" dxfId="0" priority="1"/>
  </conditionalFormatting>
  <dataValidations xWindow="565" yWindow="680" count="5">
    <dataValidation type="whole" allowBlank="1" showInputMessage="1" showErrorMessage="1" error="Maximale Anzahl: 1" sqref="C45" xr:uid="{00000000-0002-0000-0000-000002000000}">
      <formula1>0</formula1>
      <formula2>1</formula2>
    </dataValidation>
    <dataValidation type="whole" operator="greaterThanOrEqual" allowBlank="1" showInputMessage="1" showErrorMessage="1" prompt="Je nach Art und Anzahl der Krankenversicherungen Eintrag bei a) oder b)" sqref="C50:C51" xr:uid="{34E3AEE6-EB32-4687-9CC4-C1C8FE0E1E60}">
      <formula1>0</formula1>
    </dataValidation>
    <dataValidation type="whole" operator="greaterThanOrEqual" allowBlank="1" showInputMessage="1" showErrorMessage="1" sqref="C46 C58:C59 D60 D61" xr:uid="{00000000-0002-0000-0000-000003000000}">
      <formula1>0</formula1>
    </dataValidation>
    <dataValidation operator="greaterThanOrEqual" allowBlank="1" showInputMessage="1" showErrorMessage="1" sqref="C60 C61" xr:uid="{0BB05C1C-799C-4B73-8DBC-5CE107BCAA28}"/>
    <dataValidation type="date" operator="greaterThanOrEqual" allowBlank="1" showInputMessage="1" showErrorMessage="1" sqref="C34:D34" xr:uid="{653EB56F-4D73-491D-AE1A-59EC6E170D53}">
      <formula1>1</formula1>
    </dataValidation>
  </dataValidations>
  <pageMargins left="0.78740157480314965" right="0.59055118110236227" top="0.39370078740157483" bottom="0.31496062992125984" header="0.19685039370078741" footer="0.19685039370078741"/>
  <pageSetup paperSize="9" scale="86" fitToHeight="0" orientation="portrait" r:id="rId1"/>
  <headerFooter>
    <oddFooter>&amp;L&amp;D</oddFooter>
  </headerFooter>
  <extLst>
    <ext xmlns:x14="http://schemas.microsoft.com/office/spreadsheetml/2009/9/main" uri="{CCE6A557-97BC-4b89-ADB6-D9C93CAAB3DF}">
      <x14:dataValidations xmlns:xm="http://schemas.microsoft.com/office/excel/2006/main" xWindow="565" yWindow="680" count="6">
        <x14:dataValidation type="list" allowBlank="1" showInputMessage="1" showErrorMessage="1" errorTitle="Fehleingabe" error="Maximale Anzahl: 1" prompt="Je nach Art der Krankenversicherung Eintrag bei a) oder b)_x000a_" xr:uid="{00000000-0002-0000-0000-000001000000}">
          <x14:formula1>
            <xm:f>Dropdown!$B$12:$B$13</xm:f>
          </x14:formula1>
          <xm:sqref>C49</xm:sqref>
        </x14:dataValidation>
        <x14:dataValidation type="list" allowBlank="1" showInputMessage="1" showErrorMessage="1" error="Bitte kreuzen Sie a) oder b) an." prompt="Je nach Art der Krankenversicherung Eintrag bei a) oder b)" xr:uid="{E53641F5-50BF-46EF-ACAB-6F280FA3EF0E}">
          <x14:formula1>
            <xm:f>Dropdown!$B$12:$B$13</xm:f>
          </x14:formula1>
          <xm:sqref>C43</xm:sqref>
        </x14:dataValidation>
        <x14:dataValidation type="list" allowBlank="1" showInputMessage="1" showErrorMessage="1" errorTitle="Fehleingabe" error="Maximale Anzahl: 1" prompt="Je nach Art der Krankenversicherung Eintrag bei a) oder b)" xr:uid="{88FE4334-A246-448A-8E28-FE1ED878BD5F}">
          <x14:formula1>
            <xm:f>Dropdown!$B$12:$B$13</xm:f>
          </x14:formula1>
          <xm:sqref>C48</xm:sqref>
        </x14:dataValidation>
        <x14:dataValidation type="list" allowBlank="1" showInputMessage="1" showErrorMessage="1" error="Bitte kreuzen Sie a) oder b) an." prompt="Je nach Art der Krankenversicherung Eintrag bei a) oder b) " xr:uid="{BB83587B-D7F9-411E-8852-16E13E9D2ACC}">
          <x14:formula1>
            <xm:f>Dropdown!$B$12:$B$13</xm:f>
          </x14:formula1>
          <xm:sqref>C42</xm:sqref>
        </x14:dataValidation>
        <x14:dataValidation type="list" allowBlank="1" showInputMessage="1" showErrorMessage="1" xr:uid="{5C0BE3C2-C058-4C0A-834F-3B530BAF0C29}">
          <x14:formula1>
            <xm:f>Dropdown!$B$21:$B$22</xm:f>
          </x14:formula1>
          <xm:sqref>D55:D57 D58:D59</xm:sqref>
        </x14:dataValidation>
        <x14:dataValidation type="list" allowBlank="1" showInputMessage="1" showErrorMessage="1" xr:uid="{E14630BC-B6EF-4732-B54F-62BE918691BF}">
          <x14:formula1>
            <xm:f>Dropdown!$F$1:$F$15</xm:f>
          </x14:formula1>
          <xm:sqref>A21:B21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"/>
  <sheetViews>
    <sheetView workbookViewId="0">
      <selection activeCell="F4" sqref="F4:F6"/>
    </sheetView>
  </sheetViews>
  <sheetFormatPr baseColWidth="10" defaultRowHeight="14.4" x14ac:dyDescent="0.3"/>
  <cols>
    <col min="1" max="1" width="61.6640625" customWidth="1"/>
    <col min="2" max="2" width="12.6640625" bestFit="1" customWidth="1"/>
    <col min="3" max="3" width="5.6640625" customWidth="1"/>
    <col min="4" max="4" width="4.88671875" customWidth="1"/>
    <col min="5" max="5" width="7" customWidth="1"/>
    <col min="6" max="6" width="15.33203125" bestFit="1" customWidth="1"/>
    <col min="7" max="7" width="4.33203125" customWidth="1"/>
    <col min="8" max="8" width="3.6640625" customWidth="1"/>
    <col min="9" max="9" width="14.33203125" bestFit="1" customWidth="1"/>
    <col min="10" max="10" width="21.44140625" bestFit="1" customWidth="1"/>
  </cols>
  <sheetData>
    <row r="1" spans="1:10" x14ac:dyDescent="0.3">
      <c r="A1" s="1" t="s">
        <v>2</v>
      </c>
      <c r="B1" s="1" t="s">
        <v>1</v>
      </c>
      <c r="I1" t="s">
        <v>19</v>
      </c>
    </row>
    <row r="2" spans="1:10" x14ac:dyDescent="0.3">
      <c r="A2" t="s">
        <v>58</v>
      </c>
      <c r="B2" s="2">
        <v>70</v>
      </c>
      <c r="F2" t="s">
        <v>103</v>
      </c>
      <c r="I2" t="s">
        <v>23</v>
      </c>
    </row>
    <row r="3" spans="1:10" x14ac:dyDescent="0.3">
      <c r="A3" t="s">
        <v>61</v>
      </c>
      <c r="B3" s="2">
        <v>70</v>
      </c>
      <c r="F3" t="s">
        <v>102</v>
      </c>
      <c r="I3" t="s">
        <v>22</v>
      </c>
    </row>
    <row r="4" spans="1:10" x14ac:dyDescent="0.3">
      <c r="A4" t="s">
        <v>6</v>
      </c>
      <c r="B4" s="2">
        <v>70</v>
      </c>
      <c r="F4" t="s">
        <v>14</v>
      </c>
      <c r="I4" t="s">
        <v>20</v>
      </c>
    </row>
    <row r="5" spans="1:10" ht="16.2" x14ac:dyDescent="0.3">
      <c r="A5" t="s">
        <v>49</v>
      </c>
      <c r="B5" s="2">
        <v>506</v>
      </c>
      <c r="F5" t="s">
        <v>15</v>
      </c>
      <c r="I5" t="s">
        <v>21</v>
      </c>
    </row>
    <row r="6" spans="1:10" ht="16.2" x14ac:dyDescent="0.3">
      <c r="A6" t="s">
        <v>60</v>
      </c>
      <c r="B6" s="2">
        <v>255</v>
      </c>
      <c r="F6" t="s">
        <v>16</v>
      </c>
      <c r="I6" t="s">
        <v>24</v>
      </c>
    </row>
    <row r="7" spans="1:10" x14ac:dyDescent="0.3">
      <c r="A7" t="s">
        <v>59</v>
      </c>
      <c r="B7" s="2">
        <v>130</v>
      </c>
      <c r="F7" t="s">
        <v>17</v>
      </c>
      <c r="I7" t="s">
        <v>8</v>
      </c>
      <c r="J7" t="e" cm="1" vm="1">
        <f t="array" aca="1" ref="J7" ca="1">Dropdown!$F$1:$F$12</f>
        <v>#VALUE!</v>
      </c>
    </row>
    <row r="8" spans="1:10" x14ac:dyDescent="0.3">
      <c r="A8" t="s">
        <v>47</v>
      </c>
      <c r="B8" s="2">
        <v>130</v>
      </c>
      <c r="F8" t="s">
        <v>18</v>
      </c>
      <c r="I8" t="s">
        <v>9</v>
      </c>
      <c r="J8" t="s">
        <v>25</v>
      </c>
    </row>
    <row r="9" spans="1:10" x14ac:dyDescent="0.3">
      <c r="A9" t="s">
        <v>48</v>
      </c>
      <c r="B9" s="2">
        <v>130</v>
      </c>
      <c r="F9" t="s">
        <v>35</v>
      </c>
      <c r="I9" t="s">
        <v>10</v>
      </c>
      <c r="J9" t="s">
        <v>26</v>
      </c>
    </row>
    <row r="10" spans="1:10" x14ac:dyDescent="0.3">
      <c r="F10" t="s">
        <v>37</v>
      </c>
      <c r="I10" t="s">
        <v>40</v>
      </c>
    </row>
    <row r="11" spans="1:10" x14ac:dyDescent="0.3">
      <c r="B11" s="2"/>
      <c r="F11" t="s">
        <v>36</v>
      </c>
    </row>
    <row r="12" spans="1:10" x14ac:dyDescent="0.3">
      <c r="A12" t="s">
        <v>54</v>
      </c>
      <c r="B12" s="3">
        <v>0</v>
      </c>
      <c r="F12" t="s">
        <v>38</v>
      </c>
    </row>
    <row r="13" spans="1:10" x14ac:dyDescent="0.3">
      <c r="A13" t="s">
        <v>55</v>
      </c>
      <c r="B13" s="3">
        <v>1</v>
      </c>
      <c r="F13" t="s">
        <v>41</v>
      </c>
    </row>
    <row r="14" spans="1:10" x14ac:dyDescent="0.3">
      <c r="B14" s="3">
        <v>2</v>
      </c>
      <c r="F14" t="s">
        <v>42</v>
      </c>
    </row>
    <row r="15" spans="1:10" x14ac:dyDescent="0.3">
      <c r="B15" s="3">
        <v>3</v>
      </c>
      <c r="F15" t="s">
        <v>43</v>
      </c>
    </row>
    <row r="16" spans="1:10" x14ac:dyDescent="0.3">
      <c r="B16" s="3">
        <v>4</v>
      </c>
    </row>
    <row r="17" spans="1:2" x14ac:dyDescent="0.3">
      <c r="B17" s="3">
        <v>5</v>
      </c>
    </row>
    <row r="21" spans="1:2" x14ac:dyDescent="0.3">
      <c r="A21" t="s">
        <v>79</v>
      </c>
      <c r="B21" t="s">
        <v>77</v>
      </c>
    </row>
    <row r="22" spans="1:2" x14ac:dyDescent="0.3">
      <c r="A22" t="s">
        <v>79</v>
      </c>
      <c r="B22" t="s">
        <v>78</v>
      </c>
    </row>
  </sheetData>
  <phoneticPr fontId="2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Kalkulation</vt:lpstr>
      <vt:lpstr>Dropdown</vt:lpstr>
      <vt:lpstr>Auswahlrunde</vt:lpstr>
      <vt:lpstr>Auswahlrunde_neu</vt:lpstr>
      <vt:lpstr>Nebenleistung</vt:lpstr>
      <vt:lpstr>ZuschlagBetrag</vt:lpstr>
    </vt:vector>
  </TitlesOfParts>
  <Company>Alexander von Humboldt-Stiftung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Machacsek, Katja</dc:creator>
  <cp:lastModifiedBy>Machacsek, Katja</cp:lastModifiedBy>
  <cp:lastPrinted>2020-12-10T11:47:47Z</cp:lastPrinted>
  <dcterms:created xsi:type="dcterms:W3CDTF">2018-08-07T11:37:20Z</dcterms:created>
  <dcterms:modified xsi:type="dcterms:W3CDTF">2025-09-04T14:05:50Z</dcterms:modified>
</cp:coreProperties>
</file>